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  <xf numFmtId="16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1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The_Briarly</t>
        </is>
      </c>
    </row>
    <row r="2">
      <c r="A2" t="inlineStr">
        <is>
          <t>399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O113</f>
        <v/>
      </c>
    </row>
    <row r="5">
      <c r="A5" s="2" t="inlineStr">
        <is>
          <t>Total Expenses</t>
        </is>
      </c>
      <c r="B5" s="3">
        <f>O115</f>
        <v/>
      </c>
    </row>
    <row r="6">
      <c r="A6" s="2" t="inlineStr">
        <is>
          <t>NOI</t>
        </is>
      </c>
      <c r="B6" s="3">
        <f>O117</f>
        <v/>
      </c>
    </row>
    <row r="7">
      <c r="A7" s="2" t="inlineStr">
        <is>
          <t>NOI/Unit</t>
        </is>
      </c>
      <c r="B7" s="3">
        <f>O117/399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0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802449</v>
      </c>
      <c r="M12" s="3" t="n">
        <v>847017</v>
      </c>
      <c r="N12" s="3" t="n">
        <v>847947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0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46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0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-3944</v>
      </c>
      <c r="M17" s="3" t="n">
        <v>-4071</v>
      </c>
      <c r="N17" s="3" t="n">
        <v>-4146</v>
      </c>
      <c r="O17" s="3">
        <f>SUM(C17:N17)</f>
        <v/>
      </c>
      <c r="P17" t="inlineStr"/>
    </row>
    <row r="18">
      <c r="A18" t="inlineStr">
        <is>
          <t>4228-0000</t>
        </is>
      </c>
      <c r="B18" s="7" t="inlineStr">
        <is>
          <t>Vacancy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-798505</v>
      </c>
      <c r="M18" s="3" t="n">
        <v>-842946</v>
      </c>
      <c r="N18" s="3" t="n">
        <v>-841736</v>
      </c>
      <c r="O18" s="3">
        <f>SUM(C18:N18)</f>
        <v/>
      </c>
      <c r="P18" t="inlineStr"/>
    </row>
    <row r="19">
      <c r="B19" s="8" t="inlineStr">
        <is>
          <t>Subtotal</t>
        </is>
      </c>
      <c r="C19" s="9">
        <f>SUM(C17:C18)</f>
        <v/>
      </c>
      <c r="D19" s="9">
        <f>SUM(D17:D18)</f>
        <v/>
      </c>
      <c r="E19" s="9">
        <f>SUM(E17:E18)</f>
        <v/>
      </c>
      <c r="F19" s="9">
        <f>SUM(F17:F18)</f>
        <v/>
      </c>
      <c r="G19" s="9">
        <f>SUM(G17:G18)</f>
        <v/>
      </c>
      <c r="H19" s="9">
        <f>SUM(H17:H18)</f>
        <v/>
      </c>
      <c r="I19" s="9">
        <f>SUM(I17:I18)</f>
        <v/>
      </c>
      <c r="J19" s="9">
        <f>SUM(J17:J18)</f>
        <v/>
      </c>
      <c r="K19" s="9">
        <f>SUM(K17:K18)</f>
        <v/>
      </c>
      <c r="L19" s="9">
        <f>SUM(L17:L18)</f>
        <v/>
      </c>
      <c r="M19" s="9">
        <f>SUM(M17:M18)</f>
        <v/>
      </c>
      <c r="N19" s="9">
        <f>SUM(N17:N18)</f>
        <v/>
      </c>
      <c r="O19" s="9">
        <f>SUM(C19:N19)</f>
        <v/>
      </c>
    </row>
    <row r="21">
      <c r="B21" s="6" t="inlineStr">
        <is>
          <t>CURRENT RESIDENT CHARGES</t>
        </is>
      </c>
    </row>
    <row r="22">
      <c r="A22" t="inlineStr">
        <is>
          <t>4300-0201</t>
        </is>
      </c>
      <c r="B22" s="7" t="inlineStr">
        <is>
          <t>Renter's Liability Insurance Inc</t>
        </is>
      </c>
      <c r="C22" s="3" t="n">
        <v>0</v>
      </c>
      <c r="D22" s="3" t="n">
        <v>0</v>
      </c>
      <c r="E22" s="3" t="n">
        <v>0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75</v>
      </c>
      <c r="O22" s="3">
        <f>SUM(C22:N22)</f>
        <v/>
      </c>
      <c r="P22" t="inlineStr"/>
    </row>
    <row r="23">
      <c r="A23" t="inlineStr">
        <is>
          <t>4300-0205</t>
        </is>
      </c>
      <c r="B23" s="7" t="inlineStr">
        <is>
          <t>Pest Treatment</t>
        </is>
      </c>
      <c r="C23" s="3" t="n">
        <v>0</v>
      </c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5</v>
      </c>
      <c r="O23" s="3">
        <f>SUM(C23:N23)</f>
        <v/>
      </c>
      <c r="P23" t="inlineStr"/>
    </row>
    <row r="24">
      <c r="A24" t="inlineStr">
        <is>
          <t>4300-0206</t>
        </is>
      </c>
      <c r="B24" s="7" t="inlineStr">
        <is>
          <t>Waiver Deposit Fee</t>
        </is>
      </c>
      <c r="C24" s="3" t="n">
        <v>0</v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0</v>
      </c>
      <c r="K24" s="3" t="n">
        <v>0</v>
      </c>
      <c r="L24" s="3" t="n">
        <v>0</v>
      </c>
      <c r="M24" s="3" t="n">
        <v>0</v>
      </c>
      <c r="N24" s="3" t="n">
        <v>30</v>
      </c>
      <c r="O24" s="3">
        <f>SUM(C24:N24)</f>
        <v/>
      </c>
      <c r="P24" t="inlineStr"/>
    </row>
    <row r="25">
      <c r="B25" s="8" t="inlineStr">
        <is>
          <t>Subtotal</t>
        </is>
      </c>
      <c r="C25" s="9">
        <f>SUM(C22:C24)</f>
        <v/>
      </c>
      <c r="D25" s="9">
        <f>SUM(D22:D24)</f>
        <v/>
      </c>
      <c r="E25" s="9">
        <f>SUM(E22:E24)</f>
        <v/>
      </c>
      <c r="F25" s="9">
        <f>SUM(F22:F24)</f>
        <v/>
      </c>
      <c r="G25" s="9">
        <f>SUM(G22:G24)</f>
        <v/>
      </c>
      <c r="H25" s="9">
        <f>SUM(H22:H24)</f>
        <v/>
      </c>
      <c r="I25" s="9">
        <f>SUM(I22:I24)</f>
        <v/>
      </c>
      <c r="J25" s="9">
        <f>SUM(J22:J24)</f>
        <v/>
      </c>
      <c r="K25" s="9">
        <f>SUM(K22:K24)</f>
        <v/>
      </c>
      <c r="L25" s="9">
        <f>SUM(L22:L24)</f>
        <v/>
      </c>
      <c r="M25" s="9">
        <f>SUM(M22:M24)</f>
        <v/>
      </c>
      <c r="N25" s="9">
        <f>SUM(N22:N24)</f>
        <v/>
      </c>
      <c r="O25" s="9">
        <f>SUM(C25:N25)</f>
        <v/>
      </c>
    </row>
    <row r="27">
      <c r="B27" s="5" t="inlineStr">
        <is>
          <t>Total Rental Income</t>
        </is>
      </c>
      <c r="C27" s="10">
        <f>C14+C19+C25</f>
        <v/>
      </c>
      <c r="D27" s="10">
        <f>D14+D19+D25</f>
        <v/>
      </c>
      <c r="E27" s="10">
        <f>E14+E19+E25</f>
        <v/>
      </c>
      <c r="F27" s="10">
        <f>F14+F19+F25</f>
        <v/>
      </c>
      <c r="G27" s="10">
        <f>G14+G19+G25</f>
        <v/>
      </c>
      <c r="H27" s="10">
        <f>H14+H19+H25</f>
        <v/>
      </c>
      <c r="I27" s="10">
        <f>I14+I19+I25</f>
        <v/>
      </c>
      <c r="J27" s="10">
        <f>J14+J19+J25</f>
        <v/>
      </c>
      <c r="K27" s="10">
        <f>K14+K19+K25</f>
        <v/>
      </c>
      <c r="L27" s="10">
        <f>L14+L19+L25</f>
        <v/>
      </c>
      <c r="M27" s="10">
        <f>M14+M19+M25</f>
        <v/>
      </c>
      <c r="N27" s="10">
        <f>N14+N19+N25</f>
        <v/>
      </c>
      <c r="O27" s="10">
        <f>SUM(C27:N27)</f>
        <v/>
      </c>
    </row>
    <row r="29">
      <c r="B29" s="5" t="inlineStr">
        <is>
          <t>OTHER INCOME</t>
        </is>
      </c>
    </row>
    <row r="30">
      <c r="B30" s="6" t="inlineStr">
        <is>
          <t>MOVE-IN CHARGES</t>
        </is>
      </c>
    </row>
    <row r="31">
      <c r="A31" t="inlineStr">
        <is>
          <t>4300-0101</t>
        </is>
      </c>
      <c r="B31" s="7" t="inlineStr">
        <is>
          <t>Admin Fees</t>
        </is>
      </c>
      <c r="C31" s="3" t="n">
        <v>0</v>
      </c>
      <c r="D31" s="3" t="n">
        <v>0</v>
      </c>
      <c r="E31" s="3" t="n">
        <v>0</v>
      </c>
      <c r="F31" s="3" t="n">
        <v>0</v>
      </c>
      <c r="G31" s="3" t="n">
        <v>0</v>
      </c>
      <c r="H31" s="3" t="n">
        <v>0</v>
      </c>
      <c r="I31" s="3" t="n">
        <v>0</v>
      </c>
      <c r="J31" s="3" t="n">
        <v>0</v>
      </c>
      <c r="K31" s="3" t="n">
        <v>0</v>
      </c>
      <c r="L31" s="3" t="n">
        <v>0</v>
      </c>
      <c r="M31" s="3" t="n">
        <v>0</v>
      </c>
      <c r="N31" s="3" t="n">
        <v>800</v>
      </c>
      <c r="O31" s="3">
        <f>SUM(C31:N31)</f>
        <v/>
      </c>
      <c r="P31" t="inlineStr"/>
    </row>
    <row r="32">
      <c r="A32" t="inlineStr">
        <is>
          <t>4300-0102</t>
        </is>
      </c>
      <c r="B32" s="7" t="inlineStr">
        <is>
          <t>Application Fees</t>
        </is>
      </c>
      <c r="C32" s="3" t="n">
        <v>0</v>
      </c>
      <c r="D32" s="3" t="n">
        <v>0</v>
      </c>
      <c r="E32" s="3" t="n">
        <v>0</v>
      </c>
      <c r="F32" s="3" t="n">
        <v>0</v>
      </c>
      <c r="G32" s="3" t="n">
        <v>0</v>
      </c>
      <c r="H32" s="3" t="n">
        <v>0</v>
      </c>
      <c r="I32" s="3" t="n">
        <v>0</v>
      </c>
      <c r="J32" s="3" t="n">
        <v>0</v>
      </c>
      <c r="K32" s="3" t="n">
        <v>0</v>
      </c>
      <c r="L32" s="3" t="n">
        <v>0</v>
      </c>
      <c r="M32" s="3" t="n">
        <v>0</v>
      </c>
      <c r="N32" s="3" t="n">
        <v>375</v>
      </c>
      <c r="O32" s="3">
        <f>SUM(C32:N32)</f>
        <v/>
      </c>
      <c r="P32" t="inlineStr"/>
    </row>
    <row r="33">
      <c r="B33" s="8" t="inlineStr">
        <is>
          <t>Subtotal</t>
        </is>
      </c>
      <c r="C33" s="9">
        <f>SUM(C31:C32)</f>
        <v/>
      </c>
      <c r="D33" s="9">
        <f>SUM(D31:D32)</f>
        <v/>
      </c>
      <c r="E33" s="9">
        <f>SUM(E31:E32)</f>
        <v/>
      </c>
      <c r="F33" s="9">
        <f>SUM(F31:F32)</f>
        <v/>
      </c>
      <c r="G33" s="9">
        <f>SUM(G31:G32)</f>
        <v/>
      </c>
      <c r="H33" s="9">
        <f>SUM(H31:H32)</f>
        <v/>
      </c>
      <c r="I33" s="9">
        <f>SUM(I31:I32)</f>
        <v/>
      </c>
      <c r="J33" s="9">
        <f>SUM(J31:J32)</f>
        <v/>
      </c>
      <c r="K33" s="9">
        <f>SUM(K31:K32)</f>
        <v/>
      </c>
      <c r="L33" s="9">
        <f>SUM(L31:L32)</f>
        <v/>
      </c>
      <c r="M33" s="9">
        <f>SUM(M31:M32)</f>
        <v/>
      </c>
      <c r="N33" s="9">
        <f>SUM(N31:N32)</f>
        <v/>
      </c>
      <c r="O33" s="9">
        <f>SUM(C33:N33)</f>
        <v/>
      </c>
    </row>
    <row r="35">
      <c r="B35" s="6" t="inlineStr">
        <is>
          <t>MOVE-OUT CHARGES</t>
        </is>
      </c>
    </row>
    <row r="36">
      <c r="A36" t="inlineStr">
        <is>
          <t>4300-0301</t>
        </is>
      </c>
      <c r="B36" s="7" t="inlineStr">
        <is>
          <t>Bad Debt - Other</t>
        </is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0</v>
      </c>
      <c r="I36" s="3" t="n">
        <v>0</v>
      </c>
      <c r="J36" s="3" t="n">
        <v>0</v>
      </c>
      <c r="K36" s="3" t="n">
        <v>0</v>
      </c>
      <c r="L36" s="3" t="n">
        <v>0</v>
      </c>
      <c r="M36" s="3" t="n">
        <v>0</v>
      </c>
      <c r="N36" s="3" t="n">
        <v>-280</v>
      </c>
      <c r="O36" s="3">
        <f>SUM(C36:N36)</f>
        <v/>
      </c>
      <c r="P36" t="inlineStr"/>
    </row>
    <row r="37">
      <c r="B37" s="8" t="inlineStr">
        <is>
          <t>Subtotal</t>
        </is>
      </c>
      <c r="C37" s="9">
        <f>SUM(C36:C36)</f>
        <v/>
      </c>
      <c r="D37" s="9">
        <f>SUM(D36:D36)</f>
        <v/>
      </c>
      <c r="E37" s="9">
        <f>SUM(E36:E36)</f>
        <v/>
      </c>
      <c r="F37" s="9">
        <f>SUM(F36:F36)</f>
        <v/>
      </c>
      <c r="G37" s="9">
        <f>SUM(G36:G36)</f>
        <v/>
      </c>
      <c r="H37" s="9">
        <f>SUM(H36:H36)</f>
        <v/>
      </c>
      <c r="I37" s="9">
        <f>SUM(I36:I36)</f>
        <v/>
      </c>
      <c r="J37" s="9">
        <f>SUM(J36:J36)</f>
        <v/>
      </c>
      <c r="K37" s="9">
        <f>SUM(K36:K36)</f>
        <v/>
      </c>
      <c r="L37" s="9">
        <f>SUM(L36:L36)</f>
        <v/>
      </c>
      <c r="M37" s="9">
        <f>SUM(M36:M36)</f>
        <v/>
      </c>
      <c r="N37" s="9">
        <f>SUM(N36:N36)</f>
        <v/>
      </c>
      <c r="O37" s="9">
        <f>SUM(C37:N37)</f>
        <v/>
      </c>
    </row>
    <row r="39">
      <c r="B39" s="6" t="inlineStr">
        <is>
          <t>UTILITY INCOME</t>
        </is>
      </c>
    </row>
    <row r="40">
      <c r="A40" t="inlineStr">
        <is>
          <t>4300-0503</t>
        </is>
      </c>
      <c r="B40" s="7" t="inlineStr">
        <is>
          <t>Utility: Reimbursement Income</t>
        </is>
      </c>
      <c r="C40" s="3" t="n">
        <v>0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 t="n">
        <v>0</v>
      </c>
      <c r="J40" s="3" t="n">
        <v>0</v>
      </c>
      <c r="K40" s="3" t="n">
        <v>0</v>
      </c>
      <c r="L40" s="3" t="n">
        <v>0</v>
      </c>
      <c r="M40" s="3" t="n">
        <v>0</v>
      </c>
      <c r="N40" s="3" t="n">
        <v>30</v>
      </c>
      <c r="O40" s="3">
        <f>SUM(C40:N40)</f>
        <v/>
      </c>
      <c r="P40" t="inlineStr"/>
    </row>
    <row r="41">
      <c r="A41" t="inlineStr">
        <is>
          <t>4300-0505</t>
        </is>
      </c>
      <c r="B41" s="7" t="inlineStr">
        <is>
          <t>Utility: Trash Income</t>
        </is>
      </c>
      <c r="C41" s="3" t="n">
        <v>0</v>
      </c>
      <c r="D41" s="3" t="n">
        <v>0</v>
      </c>
      <c r="E41" s="3" t="n">
        <v>0</v>
      </c>
      <c r="F41" s="3" t="n">
        <v>0</v>
      </c>
      <c r="G41" s="3" t="n">
        <v>0</v>
      </c>
      <c r="H41" s="3" t="n">
        <v>0</v>
      </c>
      <c r="I41" s="3" t="n">
        <v>0</v>
      </c>
      <c r="J41" s="3" t="n">
        <v>0</v>
      </c>
      <c r="K41" s="3" t="n">
        <v>0</v>
      </c>
      <c r="L41" s="3" t="n">
        <v>0</v>
      </c>
      <c r="M41" s="3" t="n">
        <v>0</v>
      </c>
      <c r="N41" s="3" t="n">
        <v>10</v>
      </c>
      <c r="O41" s="3">
        <f>SUM(C41:N41)</f>
        <v/>
      </c>
      <c r="P41" t="inlineStr"/>
    </row>
    <row r="42">
      <c r="B42" s="8" t="inlineStr">
        <is>
          <t>Subtotal</t>
        </is>
      </c>
      <c r="C42" s="9">
        <f>SUM(C40:C41)</f>
        <v/>
      </c>
      <c r="D42" s="9">
        <f>SUM(D40:D41)</f>
        <v/>
      </c>
      <c r="E42" s="9">
        <f>SUM(E40:E41)</f>
        <v/>
      </c>
      <c r="F42" s="9">
        <f>SUM(F40:F41)</f>
        <v/>
      </c>
      <c r="G42" s="9">
        <f>SUM(G40:G41)</f>
        <v/>
      </c>
      <c r="H42" s="9">
        <f>SUM(H40:H41)</f>
        <v/>
      </c>
      <c r="I42" s="9">
        <f>SUM(I40:I41)</f>
        <v/>
      </c>
      <c r="J42" s="9">
        <f>SUM(J40:J41)</f>
        <v/>
      </c>
      <c r="K42" s="9">
        <f>SUM(K40:K41)</f>
        <v/>
      </c>
      <c r="L42" s="9">
        <f>SUM(L40:L41)</f>
        <v/>
      </c>
      <c r="M42" s="9">
        <f>SUM(M40:M41)</f>
        <v/>
      </c>
      <c r="N42" s="9">
        <f>SUM(N40:N41)</f>
        <v/>
      </c>
      <c r="O42" s="9">
        <f>SUM(C42:N42)</f>
        <v/>
      </c>
    </row>
    <row r="44">
      <c r="B44" s="6" t="inlineStr">
        <is>
          <t>AMENITY INCOME</t>
        </is>
      </c>
    </row>
    <row r="45">
      <c r="A45" t="inlineStr">
        <is>
          <t>4300-0604</t>
        </is>
      </c>
      <c r="B45" s="7" t="inlineStr">
        <is>
          <t>Amenity Fee</t>
        </is>
      </c>
      <c r="C45" s="3" t="n">
        <v>0</v>
      </c>
      <c r="D45" s="3" t="n">
        <v>0</v>
      </c>
      <c r="E45" s="3" t="n">
        <v>0</v>
      </c>
      <c r="F45" s="3" t="n">
        <v>0</v>
      </c>
      <c r="G45" s="3" t="n">
        <v>0</v>
      </c>
      <c r="H45" s="3" t="n">
        <v>0</v>
      </c>
      <c r="I45" s="3" t="n">
        <v>0</v>
      </c>
      <c r="J45" s="3" t="n">
        <v>0</v>
      </c>
      <c r="K45" s="3" t="n">
        <v>0</v>
      </c>
      <c r="L45" s="3" t="n">
        <v>0</v>
      </c>
      <c r="M45" s="3" t="n">
        <v>0</v>
      </c>
      <c r="N45" s="3" t="n">
        <v>20</v>
      </c>
      <c r="O45" s="3">
        <f>SUM(C45:N45)</f>
        <v/>
      </c>
      <c r="P45" t="inlineStr"/>
    </row>
    <row r="46">
      <c r="B46" s="8" t="inlineStr">
        <is>
          <t>Subtotal</t>
        </is>
      </c>
      <c r="C46" s="9">
        <f>SUM(C45:C45)</f>
        <v/>
      </c>
      <c r="D46" s="9">
        <f>SUM(D45:D45)</f>
        <v/>
      </c>
      <c r="E46" s="9">
        <f>SUM(E45:E45)</f>
        <v/>
      </c>
      <c r="F46" s="9">
        <f>SUM(F45:F45)</f>
        <v/>
      </c>
      <c r="G46" s="9">
        <f>SUM(G45:G45)</f>
        <v/>
      </c>
      <c r="H46" s="9">
        <f>SUM(H45:H45)</f>
        <v/>
      </c>
      <c r="I46" s="9">
        <f>SUM(I45:I45)</f>
        <v/>
      </c>
      <c r="J46" s="9">
        <f>SUM(J45:J45)</f>
        <v/>
      </c>
      <c r="K46" s="9">
        <f>SUM(K45:K45)</f>
        <v/>
      </c>
      <c r="L46" s="9">
        <f>SUM(L45:L45)</f>
        <v/>
      </c>
      <c r="M46" s="9">
        <f>SUM(M45:M45)</f>
        <v/>
      </c>
      <c r="N46" s="9">
        <f>SUM(N45:N45)</f>
        <v/>
      </c>
      <c r="O46" s="9">
        <f>SUM(C46:N46)</f>
        <v/>
      </c>
    </row>
    <row r="48">
      <c r="B48" s="5" t="inlineStr">
        <is>
          <t>Total Other Income</t>
        </is>
      </c>
      <c r="C48" s="10">
        <f>C33+C37+C42+C46</f>
        <v/>
      </c>
      <c r="D48" s="10">
        <f>D33+D37+D42+D46</f>
        <v/>
      </c>
      <c r="E48" s="10">
        <f>E33+E37+E42+E46</f>
        <v/>
      </c>
      <c r="F48" s="10">
        <f>F33+F37+F42+F46</f>
        <v/>
      </c>
      <c r="G48" s="10">
        <f>G33+G37+G42+G46</f>
        <v/>
      </c>
      <c r="H48" s="10">
        <f>H33+H37+H42+H46</f>
        <v/>
      </c>
      <c r="I48" s="10">
        <f>I33+I37+I42+I46</f>
        <v/>
      </c>
      <c r="J48" s="10">
        <f>J33+J37+J42+J46</f>
        <v/>
      </c>
      <c r="K48" s="10">
        <f>K33+K37+K42+K46</f>
        <v/>
      </c>
      <c r="L48" s="10">
        <f>L33+L37+L42+L46</f>
        <v/>
      </c>
      <c r="M48" s="10">
        <f>M33+M37+M42+M46</f>
        <v/>
      </c>
      <c r="N48" s="10">
        <f>N33+N37+N42+N46</f>
        <v/>
      </c>
      <c r="O48" s="10">
        <f>SUM(C48:N48)</f>
        <v/>
      </c>
    </row>
    <row r="50">
      <c r="B50" s="5" t="inlineStr">
        <is>
          <t>PAYROLL</t>
        </is>
      </c>
    </row>
    <row r="51">
      <c r="B51" s="6" t="inlineStr">
        <is>
          <t>CONTRACT LABOR EXPENSE - MAINTENANCE</t>
        </is>
      </c>
    </row>
    <row r="52">
      <c r="A52" t="inlineStr">
        <is>
          <t>5010-1000</t>
        </is>
      </c>
      <c r="B52" s="7" t="inlineStr">
        <is>
          <t>Salaries &amp; Wages - Maint</t>
        </is>
      </c>
      <c r="C52" s="3" t="n">
        <v>0</v>
      </c>
      <c r="D52" s="3" t="n">
        <v>0</v>
      </c>
      <c r="E52" s="3" t="n">
        <v>0</v>
      </c>
      <c r="F52" s="3" t="n">
        <v>0</v>
      </c>
      <c r="G52" s="3" t="n">
        <v>0</v>
      </c>
      <c r="H52" s="3" t="n">
        <v>0</v>
      </c>
      <c r="I52" s="3" t="n">
        <v>0</v>
      </c>
      <c r="J52" s="3" t="n">
        <v>0</v>
      </c>
      <c r="K52" s="3" t="n">
        <v>0</v>
      </c>
      <c r="L52" s="3" t="n">
        <v>0</v>
      </c>
      <c r="M52" s="3" t="n">
        <v>480.77</v>
      </c>
      <c r="N52" s="3" t="n">
        <v>0</v>
      </c>
      <c r="O52" s="3">
        <f>SUM(C52:N52)</f>
        <v/>
      </c>
      <c r="P52" t="inlineStr"/>
    </row>
    <row r="53">
      <c r="B53" s="8" t="inlineStr">
        <is>
          <t>Subtotal</t>
        </is>
      </c>
      <c r="C53" s="9">
        <f>SUM(C52:C52)</f>
        <v/>
      </c>
      <c r="D53" s="9">
        <f>SUM(D52:D52)</f>
        <v/>
      </c>
      <c r="E53" s="9">
        <f>SUM(E52:E52)</f>
        <v/>
      </c>
      <c r="F53" s="9">
        <f>SUM(F52:F52)</f>
        <v/>
      </c>
      <c r="G53" s="9">
        <f>SUM(G52:G52)</f>
        <v/>
      </c>
      <c r="H53" s="9">
        <f>SUM(H52:H52)</f>
        <v/>
      </c>
      <c r="I53" s="9">
        <f>SUM(I52:I52)</f>
        <v/>
      </c>
      <c r="J53" s="9">
        <f>SUM(J52:J52)</f>
        <v/>
      </c>
      <c r="K53" s="9">
        <f>SUM(K52:K52)</f>
        <v/>
      </c>
      <c r="L53" s="9">
        <f>SUM(L52:L52)</f>
        <v/>
      </c>
      <c r="M53" s="9">
        <f>SUM(M52:M52)</f>
        <v/>
      </c>
      <c r="N53" s="9">
        <f>SUM(N52:N52)</f>
        <v/>
      </c>
      <c r="O53" s="9">
        <f>SUM(C53:N53)</f>
        <v/>
      </c>
    </row>
    <row r="55">
      <c r="B55" s="6" t="inlineStr">
        <is>
          <t>CONTRACT LABOR EXPENSE - LEASING</t>
        </is>
      </c>
    </row>
    <row r="56">
      <c r="A56" t="inlineStr">
        <is>
          <t>5015-1000</t>
        </is>
      </c>
      <c r="B56" s="7" t="inlineStr">
        <is>
          <t>Salaries &amp; Wages - Leasing</t>
        </is>
      </c>
      <c r="C56" s="3" t="n">
        <v>0</v>
      </c>
      <c r="D56" s="3" t="n">
        <v>0</v>
      </c>
      <c r="E56" s="3" t="n">
        <v>0</v>
      </c>
      <c r="F56" s="3" t="n">
        <v>0</v>
      </c>
      <c r="G56" s="3" t="n">
        <v>0</v>
      </c>
      <c r="H56" s="3" t="n">
        <v>0</v>
      </c>
      <c r="I56" s="3" t="n">
        <v>0</v>
      </c>
      <c r="J56" s="3" t="n">
        <v>0</v>
      </c>
      <c r="K56" s="3" t="n">
        <v>0</v>
      </c>
      <c r="L56" s="3" t="n">
        <v>0</v>
      </c>
      <c r="M56" s="3" t="n">
        <v>4518.08</v>
      </c>
      <c r="N56" s="3" t="n">
        <v>11627.91</v>
      </c>
      <c r="O56" s="3">
        <f>SUM(C56:N56)</f>
        <v/>
      </c>
      <c r="P56" t="inlineStr"/>
    </row>
    <row r="57">
      <c r="A57" t="inlineStr">
        <is>
          <t>5015-5000</t>
        </is>
      </c>
      <c r="B57" s="7" t="inlineStr">
        <is>
          <t>Overtime - Leasing</t>
        </is>
      </c>
      <c r="C57" s="3" t="n">
        <v>0</v>
      </c>
      <c r="D57" s="3" t="n">
        <v>0</v>
      </c>
      <c r="E57" s="3" t="n">
        <v>0</v>
      </c>
      <c r="F57" s="3" t="n">
        <v>0</v>
      </c>
      <c r="G57" s="3" t="n">
        <v>0</v>
      </c>
      <c r="H57" s="3" t="n">
        <v>0</v>
      </c>
      <c r="I57" s="3" t="n">
        <v>0</v>
      </c>
      <c r="J57" s="3" t="n">
        <v>0</v>
      </c>
      <c r="K57" s="3" t="n">
        <v>0</v>
      </c>
      <c r="L57" s="3" t="n">
        <v>0</v>
      </c>
      <c r="M57" s="3" t="n">
        <v>0</v>
      </c>
      <c r="N57" s="3" t="n">
        <v>12.84</v>
      </c>
      <c r="O57" s="3">
        <f>SUM(C57:N57)</f>
        <v/>
      </c>
      <c r="P57" t="inlineStr"/>
    </row>
    <row r="58">
      <c r="B58" s="8" t="inlineStr">
        <is>
          <t>Subtotal</t>
        </is>
      </c>
      <c r="C58" s="9">
        <f>SUM(C56:C57)</f>
        <v/>
      </c>
      <c r="D58" s="9">
        <f>SUM(D56:D57)</f>
        <v/>
      </c>
      <c r="E58" s="9">
        <f>SUM(E56:E57)</f>
        <v/>
      </c>
      <c r="F58" s="9">
        <f>SUM(F56:F57)</f>
        <v/>
      </c>
      <c r="G58" s="9">
        <f>SUM(G56:G57)</f>
        <v/>
      </c>
      <c r="H58" s="9">
        <f>SUM(H56:H57)</f>
        <v/>
      </c>
      <c r="I58" s="9">
        <f>SUM(I56:I57)</f>
        <v/>
      </c>
      <c r="J58" s="9">
        <f>SUM(J56:J57)</f>
        <v/>
      </c>
      <c r="K58" s="9">
        <f>SUM(K56:K57)</f>
        <v/>
      </c>
      <c r="L58" s="9">
        <f>SUM(L56:L57)</f>
        <v/>
      </c>
      <c r="M58" s="9">
        <f>SUM(M56:M57)</f>
        <v/>
      </c>
      <c r="N58" s="9">
        <f>SUM(N56:N57)</f>
        <v/>
      </c>
      <c r="O58" s="9">
        <f>SUM(C58:N58)</f>
        <v/>
      </c>
    </row>
    <row r="60">
      <c r="B60" s="6" t="inlineStr">
        <is>
          <t>OTHER CONTRACT LABOR RELATED COSTS</t>
        </is>
      </c>
    </row>
    <row r="61">
      <c r="A61" t="inlineStr">
        <is>
          <t>5037-0000</t>
        </is>
      </c>
      <c r="B61" s="7" t="inlineStr">
        <is>
          <t>Payroll Processing Fees_Burden</t>
        </is>
      </c>
      <c r="C61" s="3" t="n">
        <v>0</v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n">
        <v>0</v>
      </c>
      <c r="J61" s="3" t="n">
        <v>0</v>
      </c>
      <c r="K61" s="3" t="n">
        <v>0</v>
      </c>
      <c r="L61" s="3" t="n">
        <v>0</v>
      </c>
      <c r="M61" s="3" t="n">
        <v>1599.64</v>
      </c>
      <c r="N61" s="3" t="n">
        <v>3725.04</v>
      </c>
      <c r="O61" s="3">
        <f>SUM(C61:N61)</f>
        <v/>
      </c>
      <c r="P61" t="inlineStr"/>
    </row>
    <row r="62">
      <c r="A62" t="inlineStr">
        <is>
          <t>5050-0000</t>
        </is>
      </c>
      <c r="B62" s="7" t="inlineStr">
        <is>
          <t>Cell Phone Allowance</t>
        </is>
      </c>
      <c r="C62" s="3" t="n">
        <v>0</v>
      </c>
      <c r="D62" s="3" t="n">
        <v>0</v>
      </c>
      <c r="E62" s="3" t="n">
        <v>0</v>
      </c>
      <c r="F62" s="3" t="n">
        <v>0</v>
      </c>
      <c r="G62" s="3" t="n">
        <v>0</v>
      </c>
      <c r="H62" s="3" t="n">
        <v>0</v>
      </c>
      <c r="I62" s="3" t="n">
        <v>0</v>
      </c>
      <c r="J62" s="3" t="n">
        <v>0</v>
      </c>
      <c r="K62" s="3" t="n">
        <v>0</v>
      </c>
      <c r="L62" s="3" t="n">
        <v>0</v>
      </c>
      <c r="M62" s="3" t="n">
        <v>50</v>
      </c>
      <c r="N62" s="3" t="n">
        <v>50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SUM(C61:C62)</f>
        <v/>
      </c>
      <c r="D63" s="9">
        <f>SUM(D61:D62)</f>
        <v/>
      </c>
      <c r="E63" s="9">
        <f>SUM(E61:E62)</f>
        <v/>
      </c>
      <c r="F63" s="9">
        <f>SUM(F61:F62)</f>
        <v/>
      </c>
      <c r="G63" s="9">
        <f>SUM(G61:G62)</f>
        <v/>
      </c>
      <c r="H63" s="9">
        <f>SUM(H61:H62)</f>
        <v/>
      </c>
      <c r="I63" s="9">
        <f>SUM(I61:I62)</f>
        <v/>
      </c>
      <c r="J63" s="9">
        <f>SUM(J61:J62)</f>
        <v/>
      </c>
      <c r="K63" s="9">
        <f>SUM(K61:K62)</f>
        <v/>
      </c>
      <c r="L63" s="9">
        <f>SUM(L61:L62)</f>
        <v/>
      </c>
      <c r="M63" s="9">
        <f>SUM(M61:M62)</f>
        <v/>
      </c>
      <c r="N63" s="9">
        <f>SUM(N61:N62)</f>
        <v/>
      </c>
      <c r="O63" s="9">
        <f>SUM(C63:N63)</f>
        <v/>
      </c>
    </row>
    <row r="65">
      <c r="B65" s="5" t="inlineStr">
        <is>
          <t>Total Payroll</t>
        </is>
      </c>
      <c r="C65" s="10">
        <f>C53+C58+C63</f>
        <v/>
      </c>
      <c r="D65" s="10">
        <f>D53+D58+D63</f>
        <v/>
      </c>
      <c r="E65" s="10">
        <f>E53+E58+E63</f>
        <v/>
      </c>
      <c r="F65" s="10">
        <f>F53+F58+F63</f>
        <v/>
      </c>
      <c r="G65" s="10">
        <f>G53+G58+G63</f>
        <v/>
      </c>
      <c r="H65" s="10">
        <f>H53+H58+H63</f>
        <v/>
      </c>
      <c r="I65" s="10">
        <f>I53+I58+I63</f>
        <v/>
      </c>
      <c r="J65" s="10">
        <f>J53+J58+J63</f>
        <v/>
      </c>
      <c r="K65" s="10">
        <f>K53+K58+K63</f>
        <v/>
      </c>
      <c r="L65" s="10">
        <f>L53+L58+L63</f>
        <v/>
      </c>
      <c r="M65" s="10">
        <f>M53+M58+M63</f>
        <v/>
      </c>
      <c r="N65" s="10">
        <f>N53+N58+N63</f>
        <v/>
      </c>
      <c r="O65" s="10">
        <f>SUM(C65:N65)</f>
        <v/>
      </c>
    </row>
    <row r="67">
      <c r="B67" s="5" t="inlineStr">
        <is>
          <t>MARKETING</t>
        </is>
      </c>
    </row>
    <row r="68">
      <c r="B68" s="6" t="inlineStr">
        <is>
          <t>ADVERTISING/MARKETING/PROMOTIONS</t>
        </is>
      </c>
    </row>
    <row r="69">
      <c r="A69" t="inlineStr">
        <is>
          <t>5710-1010</t>
        </is>
      </c>
      <c r="B69" s="7" t="inlineStr">
        <is>
          <t>Marketing: Advertising - Ink</t>
        </is>
      </c>
      <c r="C69" s="3" t="n">
        <v>0</v>
      </c>
      <c r="D69" s="3" t="n">
        <v>0</v>
      </c>
      <c r="E69" s="3" t="n">
        <v>0</v>
      </c>
      <c r="F69" s="3" t="n">
        <v>0</v>
      </c>
      <c r="G69" s="3" t="n">
        <v>0</v>
      </c>
      <c r="H69" s="3" t="n">
        <v>0</v>
      </c>
      <c r="I69" s="3" t="n">
        <v>0</v>
      </c>
      <c r="J69" s="3" t="n">
        <v>0</v>
      </c>
      <c r="K69" s="3" t="n">
        <v>0</v>
      </c>
      <c r="L69" s="3" t="n">
        <v>0</v>
      </c>
      <c r="M69" s="3" t="n">
        <v>216.5</v>
      </c>
      <c r="N69" s="3" t="n">
        <v>103.86</v>
      </c>
      <c r="O69" s="3">
        <f>SUM(C69:N69)</f>
        <v/>
      </c>
      <c r="P69" t="inlineStr"/>
    </row>
    <row r="70">
      <c r="A70" t="inlineStr">
        <is>
          <t>5710-1040</t>
        </is>
      </c>
      <c r="B70" s="7" t="inlineStr">
        <is>
          <t>Marketing: Advertising - Internet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640</v>
      </c>
      <c r="M70" s="3" t="n">
        <v>901.37</v>
      </c>
      <c r="N70" s="3" t="n">
        <v>5812</v>
      </c>
      <c r="O70" s="3">
        <f>SUM(C70:N70)</f>
        <v/>
      </c>
      <c r="P70" t="inlineStr"/>
    </row>
    <row r="71">
      <c r="A71" t="inlineStr">
        <is>
          <t>5710-1050</t>
        </is>
      </c>
      <c r="B71" s="7" t="inlineStr">
        <is>
          <t>Digital Strategy &amp; Advertising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4000</v>
      </c>
      <c r="O71" s="3">
        <f>SUM(C71:N71)</f>
        <v/>
      </c>
      <c r="P71" t="inlineStr"/>
    </row>
    <row r="72">
      <c r="A72" t="inlineStr">
        <is>
          <t>5715-0000</t>
        </is>
      </c>
      <c r="B72" s="7" t="inlineStr">
        <is>
          <t>Marketing: Leasing Hospitality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611.62</v>
      </c>
      <c r="O72" s="3">
        <f>SUM(C72:N72)</f>
        <v/>
      </c>
      <c r="P72" t="inlineStr"/>
    </row>
    <row r="73">
      <c r="B73" s="8" t="inlineStr">
        <is>
          <t>Subtotal</t>
        </is>
      </c>
      <c r="C73" s="9">
        <f>SUM(C69:C72)</f>
        <v/>
      </c>
      <c r="D73" s="9">
        <f>SUM(D69:D72)</f>
        <v/>
      </c>
      <c r="E73" s="9">
        <f>SUM(E69:E72)</f>
        <v/>
      </c>
      <c r="F73" s="9">
        <f>SUM(F69:F72)</f>
        <v/>
      </c>
      <c r="G73" s="9">
        <f>SUM(G69:G72)</f>
        <v/>
      </c>
      <c r="H73" s="9">
        <f>SUM(H69:H72)</f>
        <v/>
      </c>
      <c r="I73" s="9">
        <f>SUM(I69:I72)</f>
        <v/>
      </c>
      <c r="J73" s="9">
        <f>SUM(J69:J72)</f>
        <v/>
      </c>
      <c r="K73" s="9">
        <f>SUM(K69:K72)</f>
        <v/>
      </c>
      <c r="L73" s="9">
        <f>SUM(L69:L72)</f>
        <v/>
      </c>
      <c r="M73" s="9">
        <f>SUM(M69:M72)</f>
        <v/>
      </c>
      <c r="N73" s="9">
        <f>SUM(N69:N72)</f>
        <v/>
      </c>
      <c r="O73" s="9">
        <f>SUM(C73:N73)</f>
        <v/>
      </c>
    </row>
    <row r="75">
      <c r="B75" s="5" t="inlineStr">
        <is>
          <t>Total Marketing</t>
        </is>
      </c>
      <c r="C75" s="10">
        <f>C73</f>
        <v/>
      </c>
      <c r="D75" s="10">
        <f>D73</f>
        <v/>
      </c>
      <c r="E75" s="10">
        <f>E73</f>
        <v/>
      </c>
      <c r="F75" s="10">
        <f>F73</f>
        <v/>
      </c>
      <c r="G75" s="10">
        <f>G73</f>
        <v/>
      </c>
      <c r="H75" s="10">
        <f>H73</f>
        <v/>
      </c>
      <c r="I75" s="10">
        <f>I73</f>
        <v/>
      </c>
      <c r="J75" s="10">
        <f>J73</f>
        <v/>
      </c>
      <c r="K75" s="10">
        <f>K73</f>
        <v/>
      </c>
      <c r="L75" s="10">
        <f>L73</f>
        <v/>
      </c>
      <c r="M75" s="10">
        <f>M73</f>
        <v/>
      </c>
      <c r="N75" s="10">
        <f>N73</f>
        <v/>
      </c>
      <c r="O75" s="10">
        <f>SUM(C75:N75)</f>
        <v/>
      </c>
    </row>
    <row r="77">
      <c r="B77" s="5" t="inlineStr">
        <is>
          <t>G&amp;A &amp; IT</t>
        </is>
      </c>
    </row>
    <row r="78">
      <c r="B78" s="6" t="inlineStr">
        <is>
          <t>IT EXPENSES</t>
        </is>
      </c>
    </row>
    <row r="79">
      <c r="A79" t="inlineStr">
        <is>
          <t>5805-0000</t>
        </is>
      </c>
      <c r="B79" s="7" t="inlineStr">
        <is>
          <t>Software License &amp; Support Expense</t>
        </is>
      </c>
      <c r="C79" s="3" t="n">
        <v>0</v>
      </c>
      <c r="D79" s="3" t="n">
        <v>0</v>
      </c>
      <c r="E79" s="3" t="n">
        <v>0</v>
      </c>
      <c r="F79" s="3" t="n">
        <v>0</v>
      </c>
      <c r="G79" s="3" t="n">
        <v>0</v>
      </c>
      <c r="H79" s="3" t="n">
        <v>0</v>
      </c>
      <c r="I79" s="3" t="n">
        <v>0</v>
      </c>
      <c r="J79" s="3" t="n">
        <v>0</v>
      </c>
      <c r="K79" s="3" t="n">
        <v>0</v>
      </c>
      <c r="L79" s="3" t="n">
        <v>0</v>
      </c>
      <c r="M79" s="3" t="n">
        <v>2556.68</v>
      </c>
      <c r="N79" s="3" t="n">
        <v>2556.68</v>
      </c>
      <c r="O79" s="3">
        <f>SUM(C79:N79)</f>
        <v/>
      </c>
      <c r="P79" t="inlineStr"/>
    </row>
    <row r="80">
      <c r="A80" t="inlineStr">
        <is>
          <t>5811-0000</t>
        </is>
      </c>
      <c r="B80" s="7" t="inlineStr">
        <is>
          <t>Answering Service</t>
        </is>
      </c>
      <c r="C80" s="3" t="n">
        <v>0</v>
      </c>
      <c r="D80" s="3" t="n">
        <v>0</v>
      </c>
      <c r="E80" s="3" t="n">
        <v>0</v>
      </c>
      <c r="F80" s="3" t="n">
        <v>0</v>
      </c>
      <c r="G80" s="3" t="n">
        <v>0</v>
      </c>
      <c r="H80" s="3" t="n">
        <v>0</v>
      </c>
      <c r="I80" s="3" t="n">
        <v>0</v>
      </c>
      <c r="J80" s="3" t="n">
        <v>0</v>
      </c>
      <c r="K80" s="3" t="n">
        <v>0</v>
      </c>
      <c r="L80" s="3" t="n">
        <v>0</v>
      </c>
      <c r="M80" s="3" t="n">
        <v>0</v>
      </c>
      <c r="N80" s="3" t="n">
        <v>94.73999999999999</v>
      </c>
      <c r="O80" s="3">
        <f>SUM(C80:N80)</f>
        <v/>
      </c>
      <c r="P80" t="inlineStr"/>
    </row>
    <row r="81">
      <c r="A81" t="inlineStr">
        <is>
          <t>5812-0000</t>
        </is>
      </c>
      <c r="B81" s="7" t="inlineStr">
        <is>
          <t>Phones Expense</t>
        </is>
      </c>
      <c r="C81" s="3" t="n">
        <v>0</v>
      </c>
      <c r="D81" s="3" t="n">
        <v>0</v>
      </c>
      <c r="E81" s="3" t="n">
        <v>0</v>
      </c>
      <c r="F81" s="3" t="n">
        <v>0</v>
      </c>
      <c r="G81" s="3" t="n">
        <v>0</v>
      </c>
      <c r="H81" s="3" t="n">
        <v>0</v>
      </c>
      <c r="I81" s="3" t="n">
        <v>0</v>
      </c>
      <c r="J81" s="3" t="n">
        <v>0</v>
      </c>
      <c r="K81" s="3" t="n">
        <v>0</v>
      </c>
      <c r="L81" s="3" t="n">
        <v>0</v>
      </c>
      <c r="M81" s="3" t="n">
        <v>691.76</v>
      </c>
      <c r="N81" s="3" t="n">
        <v>160.15</v>
      </c>
      <c r="O81" s="3">
        <f>SUM(C81:N81)</f>
        <v/>
      </c>
      <c r="P81" t="inlineStr"/>
    </row>
    <row r="82">
      <c r="A82" t="inlineStr">
        <is>
          <t>5813-0000</t>
        </is>
      </c>
      <c r="B82" s="7" t="inlineStr">
        <is>
          <t>Internet Expense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277</v>
      </c>
      <c r="O82" s="3">
        <f>SUM(C82:N82)</f>
        <v/>
      </c>
      <c r="P82" t="inlineStr"/>
    </row>
    <row r="83">
      <c r="A83" t="inlineStr">
        <is>
          <t>5819-0000</t>
        </is>
      </c>
      <c r="B83" s="7" t="inlineStr">
        <is>
          <t>IT Reimb</t>
        </is>
      </c>
      <c r="C83" s="3" t="n">
        <v>0</v>
      </c>
      <c r="D83" s="3" t="n">
        <v>0</v>
      </c>
      <c r="E83" s="3" t="n">
        <v>0</v>
      </c>
      <c r="F83" s="3" t="n">
        <v>0</v>
      </c>
      <c r="G83" s="3" t="n">
        <v>0</v>
      </c>
      <c r="H83" s="3" t="n">
        <v>0</v>
      </c>
      <c r="I83" s="3" t="n">
        <v>0</v>
      </c>
      <c r="J83" s="3" t="n">
        <v>0</v>
      </c>
      <c r="K83" s="3" t="n">
        <v>0</v>
      </c>
      <c r="L83" s="3" t="n">
        <v>0</v>
      </c>
      <c r="M83" s="3" t="n">
        <v>598.5</v>
      </c>
      <c r="N83" s="3" t="n">
        <v>598.5</v>
      </c>
      <c r="O83" s="3">
        <f>SUM(C83:N83)</f>
        <v/>
      </c>
      <c r="P83" t="inlineStr"/>
    </row>
    <row r="84">
      <c r="B84" s="8" t="inlineStr">
        <is>
          <t>Subtotal</t>
        </is>
      </c>
      <c r="C84" s="9">
        <f>SUM(C79:C83)</f>
        <v/>
      </c>
      <c r="D84" s="9">
        <f>SUM(D79:D83)</f>
        <v/>
      </c>
      <c r="E84" s="9">
        <f>SUM(E79:E83)</f>
        <v/>
      </c>
      <c r="F84" s="9">
        <f>SUM(F79:F83)</f>
        <v/>
      </c>
      <c r="G84" s="9">
        <f>SUM(G79:G83)</f>
        <v/>
      </c>
      <c r="H84" s="9">
        <f>SUM(H79:H83)</f>
        <v/>
      </c>
      <c r="I84" s="9">
        <f>SUM(I79:I83)</f>
        <v/>
      </c>
      <c r="J84" s="9">
        <f>SUM(J79:J83)</f>
        <v/>
      </c>
      <c r="K84" s="9">
        <f>SUM(K79:K83)</f>
        <v/>
      </c>
      <c r="L84" s="9">
        <f>SUM(L79:L83)</f>
        <v/>
      </c>
      <c r="M84" s="9">
        <f>SUM(M79:M83)</f>
        <v/>
      </c>
      <c r="N84" s="9">
        <f>SUM(N79:N83)</f>
        <v/>
      </c>
      <c r="O84" s="9">
        <f>SUM(C84:N84)</f>
        <v/>
      </c>
    </row>
    <row r="86">
      <c r="B86" s="6" t="inlineStr">
        <is>
          <t>OTHER G &amp; A EXPENSES</t>
        </is>
      </c>
    </row>
    <row r="87">
      <c r="A87" t="inlineStr">
        <is>
          <t>5031-0000</t>
        </is>
      </c>
      <c r="B87" s="7" t="inlineStr">
        <is>
          <t>Hiring Expenses</t>
        </is>
      </c>
      <c r="C87" s="3" t="n">
        <v>0</v>
      </c>
      <c r="D87" s="3" t="n">
        <v>0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</v>
      </c>
      <c r="J87" s="3" t="n">
        <v>0</v>
      </c>
      <c r="K87" s="3" t="n">
        <v>0</v>
      </c>
      <c r="L87" s="3" t="n">
        <v>54.99</v>
      </c>
      <c r="M87" s="3" t="n">
        <v>0</v>
      </c>
      <c r="N87" s="3" t="n">
        <v>68</v>
      </c>
      <c r="O87" s="3">
        <f>SUM(C87:N87)</f>
        <v/>
      </c>
      <c r="P87" t="inlineStr"/>
    </row>
    <row r="88">
      <c r="A88" t="inlineStr">
        <is>
          <t>5765-0000</t>
        </is>
      </c>
      <c r="B88" s="7" t="inlineStr">
        <is>
          <t>Uniforms</t>
        </is>
      </c>
      <c r="C88" s="3" t="n">
        <v>0</v>
      </c>
      <c r="D88" s="3" t="n">
        <v>0</v>
      </c>
      <c r="E88" s="3" t="n">
        <v>0</v>
      </c>
      <c r="F88" s="3" t="n">
        <v>0</v>
      </c>
      <c r="G88" s="3" t="n">
        <v>0</v>
      </c>
      <c r="H88" s="3" t="n">
        <v>0</v>
      </c>
      <c r="I88" s="3" t="n">
        <v>0</v>
      </c>
      <c r="J88" s="3" t="n">
        <v>0</v>
      </c>
      <c r="K88" s="3" t="n">
        <v>0</v>
      </c>
      <c r="L88" s="3" t="n">
        <v>0</v>
      </c>
      <c r="M88" s="3" t="n">
        <v>0</v>
      </c>
      <c r="N88" s="3" t="n">
        <v>513.09</v>
      </c>
      <c r="O88" s="3">
        <f>SUM(C88:N88)</f>
        <v/>
      </c>
      <c r="P88" t="inlineStr"/>
    </row>
    <row r="89">
      <c r="A89" t="inlineStr">
        <is>
          <t>5901-0000</t>
        </is>
      </c>
      <c r="B89" s="7" t="inlineStr">
        <is>
          <t>Bank Fees</t>
        </is>
      </c>
      <c r="C89" s="3" t="n">
        <v>0</v>
      </c>
      <c r="D89" s="3" t="n">
        <v>0</v>
      </c>
      <c r="E89" s="3" t="n">
        <v>0</v>
      </c>
      <c r="F89" s="3" t="n">
        <v>0</v>
      </c>
      <c r="G89" s="3" t="n">
        <v>0</v>
      </c>
      <c r="H89" s="3" t="n">
        <v>0</v>
      </c>
      <c r="I89" s="3" t="n">
        <v>0</v>
      </c>
      <c r="J89" s="3" t="n">
        <v>0</v>
      </c>
      <c r="K89" s="3" t="n">
        <v>0</v>
      </c>
      <c r="L89" s="3" t="n">
        <v>0</v>
      </c>
      <c r="M89" s="3" t="n">
        <v>0</v>
      </c>
      <c r="N89" s="3" t="n">
        <v>79.79000000000001</v>
      </c>
      <c r="O89" s="3">
        <f>SUM(C89:N89)</f>
        <v/>
      </c>
      <c r="P89" t="inlineStr"/>
    </row>
    <row r="90">
      <c r="A90" t="inlineStr">
        <is>
          <t>5906-0000</t>
        </is>
      </c>
      <c r="B90" s="7" t="inlineStr">
        <is>
          <t>Teammate Relations</t>
        </is>
      </c>
      <c r="C90" s="3" t="n">
        <v>0</v>
      </c>
      <c r="D90" s="3" t="n">
        <v>0</v>
      </c>
      <c r="E90" s="3" t="n">
        <v>0</v>
      </c>
      <c r="F90" s="3" t="n">
        <v>0</v>
      </c>
      <c r="G90" s="3" t="n">
        <v>0</v>
      </c>
      <c r="H90" s="3" t="n">
        <v>0</v>
      </c>
      <c r="I90" s="3" t="n">
        <v>0</v>
      </c>
      <c r="J90" s="3" t="n">
        <v>0</v>
      </c>
      <c r="K90" s="3" t="n">
        <v>0</v>
      </c>
      <c r="L90" s="3" t="n">
        <v>0</v>
      </c>
      <c r="M90" s="3" t="n">
        <v>83.98999999999999</v>
      </c>
      <c r="N90" s="3" t="n">
        <v>162.7</v>
      </c>
      <c r="O90" s="3">
        <f>SUM(C90:N90)</f>
        <v/>
      </c>
      <c r="P90" t="inlineStr"/>
    </row>
    <row r="91">
      <c r="A91" t="inlineStr">
        <is>
          <t>5912-0000</t>
        </is>
      </c>
      <c r="B91" s="7" t="inlineStr">
        <is>
          <t>License &amp; Permit Fee</t>
        </is>
      </c>
      <c r="C91" s="3" t="n">
        <v>0</v>
      </c>
      <c r="D91" s="3" t="n">
        <v>0</v>
      </c>
      <c r="E91" s="3" t="n">
        <v>0</v>
      </c>
      <c r="F91" s="3" t="n">
        <v>0</v>
      </c>
      <c r="G91" s="3" t="n">
        <v>0</v>
      </c>
      <c r="H91" s="3" t="n">
        <v>0</v>
      </c>
      <c r="I91" s="3" t="n">
        <v>0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444.38</v>
      </c>
      <c r="O91" s="3">
        <f>SUM(C91:N91)</f>
        <v/>
      </c>
      <c r="P91" t="inlineStr"/>
    </row>
    <row r="92">
      <c r="A92" t="inlineStr">
        <is>
          <t>5916-0000</t>
        </is>
      </c>
      <c r="B92" s="7" t="inlineStr">
        <is>
          <t>Training/Education/Conferences</t>
        </is>
      </c>
      <c r="C92" s="3" t="n">
        <v>0</v>
      </c>
      <c r="D92" s="3" t="n">
        <v>0</v>
      </c>
      <c r="E92" s="3" t="n">
        <v>0</v>
      </c>
      <c r="F92" s="3" t="n">
        <v>0</v>
      </c>
      <c r="G92" s="3" t="n">
        <v>0</v>
      </c>
      <c r="H92" s="3" t="n">
        <v>0</v>
      </c>
      <c r="I92" s="3" t="n">
        <v>0</v>
      </c>
      <c r="J92" s="3" t="n">
        <v>0</v>
      </c>
      <c r="K92" s="3" t="n">
        <v>0</v>
      </c>
      <c r="L92" s="3" t="n">
        <v>0</v>
      </c>
      <c r="M92" s="3" t="n">
        <v>105.34</v>
      </c>
      <c r="N92" s="3" t="n">
        <v>105.34</v>
      </c>
      <c r="O92" s="3">
        <f>SUM(C92:N92)</f>
        <v/>
      </c>
      <c r="P92" t="inlineStr"/>
    </row>
    <row r="93">
      <c r="B93" s="8" t="inlineStr">
        <is>
          <t>Subtotal</t>
        </is>
      </c>
      <c r="C93" s="9">
        <f>SUM(C87:C92)</f>
        <v/>
      </c>
      <c r="D93" s="9">
        <f>SUM(D87:D92)</f>
        <v/>
      </c>
      <c r="E93" s="9">
        <f>SUM(E87:E92)</f>
        <v/>
      </c>
      <c r="F93" s="9">
        <f>SUM(F87:F92)</f>
        <v/>
      </c>
      <c r="G93" s="9">
        <f>SUM(G87:G92)</f>
        <v/>
      </c>
      <c r="H93" s="9">
        <f>SUM(H87:H92)</f>
        <v/>
      </c>
      <c r="I93" s="9">
        <f>SUM(I87:I92)</f>
        <v/>
      </c>
      <c r="J93" s="9">
        <f>SUM(J87:J92)</f>
        <v/>
      </c>
      <c r="K93" s="9">
        <f>SUM(K87:K92)</f>
        <v/>
      </c>
      <c r="L93" s="9">
        <f>SUM(L87:L92)</f>
        <v/>
      </c>
      <c r="M93" s="9">
        <f>SUM(M87:M92)</f>
        <v/>
      </c>
      <c r="N93" s="9">
        <f>SUM(N87:N92)</f>
        <v/>
      </c>
      <c r="O93" s="9">
        <f>SUM(C93:N93)</f>
        <v/>
      </c>
    </row>
    <row r="95">
      <c r="B95" s="5" t="inlineStr">
        <is>
          <t>Total G&amp;A &amp; IT</t>
        </is>
      </c>
      <c r="C95" s="10">
        <f>C84+C93</f>
        <v/>
      </c>
      <c r="D95" s="10">
        <f>D84+D93</f>
        <v/>
      </c>
      <c r="E95" s="10">
        <f>E84+E93</f>
        <v/>
      </c>
      <c r="F95" s="10">
        <f>F84+F93</f>
        <v/>
      </c>
      <c r="G95" s="10">
        <f>G84+G93</f>
        <v/>
      </c>
      <c r="H95" s="10">
        <f>H84+H93</f>
        <v/>
      </c>
      <c r="I95" s="10">
        <f>I84+I93</f>
        <v/>
      </c>
      <c r="J95" s="10">
        <f>J84+J93</f>
        <v/>
      </c>
      <c r="K95" s="10">
        <f>K84+K93</f>
        <v/>
      </c>
      <c r="L95" s="10">
        <f>L84+L93</f>
        <v/>
      </c>
      <c r="M95" s="10">
        <f>M84+M93</f>
        <v/>
      </c>
      <c r="N95" s="10">
        <f>N84+N93</f>
        <v/>
      </c>
      <c r="O95" s="10">
        <f>SUM(C95:N95)</f>
        <v/>
      </c>
    </row>
    <row r="97">
      <c r="B97" s="5" t="inlineStr">
        <is>
          <t>UTILITIES</t>
        </is>
      </c>
    </row>
    <row r="98">
      <c r="B98" s="6" t="inlineStr">
        <is>
          <t>UTILITIES</t>
        </is>
      </c>
    </row>
    <row r="99">
      <c r="A99" t="inlineStr">
        <is>
          <t>6001-0040</t>
        </is>
      </c>
      <c r="B99" s="7" t="inlineStr">
        <is>
          <t>Electricity - Common</t>
        </is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0</v>
      </c>
      <c r="H99" s="3" t="n">
        <v>0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1850</v>
      </c>
      <c r="O99" s="3">
        <f>SUM(C99:N99)</f>
        <v/>
      </c>
      <c r="P99" t="inlineStr"/>
    </row>
    <row r="100">
      <c r="A100" t="inlineStr">
        <is>
          <t>6001-0060</t>
        </is>
      </c>
      <c r="B100" s="7" t="inlineStr">
        <is>
          <t>Electricity - Vacant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3080</v>
      </c>
      <c r="O100" s="3">
        <f>SUM(C100:N100)</f>
        <v/>
      </c>
      <c r="P100" t="inlineStr"/>
    </row>
    <row r="101">
      <c r="A101" t="inlineStr">
        <is>
          <t>6025-0040</t>
        </is>
      </c>
      <c r="B101" s="7" t="inlineStr">
        <is>
          <t>Water/Sewer - Common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2523</v>
      </c>
      <c r="O101" s="3">
        <f>SUM(C101:N101)</f>
        <v/>
      </c>
      <c r="P101" t="inlineStr"/>
    </row>
    <row r="102">
      <c r="B102" s="8" t="inlineStr">
        <is>
          <t>Subtotal</t>
        </is>
      </c>
      <c r="C102" s="9">
        <f>SUM(C99:C101)</f>
        <v/>
      </c>
      <c r="D102" s="9">
        <f>SUM(D99:D101)</f>
        <v/>
      </c>
      <c r="E102" s="9">
        <f>SUM(E99:E101)</f>
        <v/>
      </c>
      <c r="F102" s="9">
        <f>SUM(F99:F101)</f>
        <v/>
      </c>
      <c r="G102" s="9">
        <f>SUM(G99:G101)</f>
        <v/>
      </c>
      <c r="H102" s="9">
        <f>SUM(H99:H101)</f>
        <v/>
      </c>
      <c r="I102" s="9">
        <f>SUM(I99:I101)</f>
        <v/>
      </c>
      <c r="J102" s="9">
        <f>SUM(J99:J101)</f>
        <v/>
      </c>
      <c r="K102" s="9">
        <f>SUM(K99:K101)</f>
        <v/>
      </c>
      <c r="L102" s="9">
        <f>SUM(L99:L101)</f>
        <v/>
      </c>
      <c r="M102" s="9">
        <f>SUM(M99:M101)</f>
        <v/>
      </c>
      <c r="N102" s="9">
        <f>SUM(N99:N101)</f>
        <v/>
      </c>
      <c r="O102" s="9">
        <f>SUM(C102:N102)</f>
        <v/>
      </c>
    </row>
    <row r="104">
      <c r="B104" s="5" t="inlineStr">
        <is>
          <t>Total Utilities</t>
        </is>
      </c>
      <c r="C104" s="10">
        <f>C102</f>
        <v/>
      </c>
      <c r="D104" s="10">
        <f>D102</f>
        <v/>
      </c>
      <c r="E104" s="10">
        <f>E102</f>
        <v/>
      </c>
      <c r="F104" s="10">
        <f>F102</f>
        <v/>
      </c>
      <c r="G104" s="10">
        <f>G102</f>
        <v/>
      </c>
      <c r="H104" s="10">
        <f>H102</f>
        <v/>
      </c>
      <c r="I104" s="10">
        <f>I102</f>
        <v/>
      </c>
      <c r="J104" s="10">
        <f>J102</f>
        <v/>
      </c>
      <c r="K104" s="10">
        <f>K102</f>
        <v/>
      </c>
      <c r="L104" s="10">
        <f>L102</f>
        <v/>
      </c>
      <c r="M104" s="10">
        <f>M102</f>
        <v/>
      </c>
      <c r="N104" s="10">
        <f>N102</f>
        <v/>
      </c>
      <c r="O104" s="10">
        <f>SUM(C104:N104)</f>
        <v/>
      </c>
    </row>
    <row r="106">
      <c r="B106" s="5" t="inlineStr">
        <is>
          <t>MANAGEMENT FEE</t>
        </is>
      </c>
    </row>
    <row r="107">
      <c r="B107" s="6" t="inlineStr">
        <is>
          <t>MANAGEMENT FEE</t>
        </is>
      </c>
    </row>
    <row r="108">
      <c r="A108" t="inlineStr">
        <is>
          <t>6201-0000</t>
        </is>
      </c>
      <c r="B108" s="7" t="inlineStr">
        <is>
          <t>Property Management Fee</t>
        </is>
      </c>
      <c r="C108" s="3" t="n">
        <v>0</v>
      </c>
      <c r="D108" s="3" t="n">
        <v>0</v>
      </c>
      <c r="E108" s="3" t="n">
        <v>0</v>
      </c>
      <c r="F108" s="3" t="n">
        <v>0</v>
      </c>
      <c r="G108" s="3" t="n">
        <v>0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</v>
      </c>
      <c r="M108" s="3" t="n">
        <v>5000</v>
      </c>
      <c r="N108" s="3" t="n">
        <v>5000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SUM(C108:C108)</f>
        <v/>
      </c>
      <c r="D109" s="9">
        <f>SUM(D108:D108)</f>
        <v/>
      </c>
      <c r="E109" s="9">
        <f>SUM(E108:E108)</f>
        <v/>
      </c>
      <c r="F109" s="9">
        <f>SUM(F108:F108)</f>
        <v/>
      </c>
      <c r="G109" s="9">
        <f>SUM(G108:G108)</f>
        <v/>
      </c>
      <c r="H109" s="9">
        <f>SUM(H108:H108)</f>
        <v/>
      </c>
      <c r="I109" s="9">
        <f>SUM(I108:I108)</f>
        <v/>
      </c>
      <c r="J109" s="9">
        <f>SUM(J108:J108)</f>
        <v/>
      </c>
      <c r="K109" s="9">
        <f>SUM(K108:K108)</f>
        <v/>
      </c>
      <c r="L109" s="9">
        <f>SUM(L108:L108)</f>
        <v/>
      </c>
      <c r="M109" s="9">
        <f>SUM(M108:M108)</f>
        <v/>
      </c>
      <c r="N109" s="9">
        <f>SUM(N108:N108)</f>
        <v/>
      </c>
      <c r="O109" s="9">
        <f>SUM(C109:N109)</f>
        <v/>
      </c>
    </row>
    <row r="111">
      <c r="B111" s="5" t="inlineStr">
        <is>
          <t>Total Management Fee</t>
        </is>
      </c>
      <c r="C111" s="10">
        <f>C109</f>
        <v/>
      </c>
      <c r="D111" s="10">
        <f>D109</f>
        <v/>
      </c>
      <c r="E111" s="10">
        <f>E109</f>
        <v/>
      </c>
      <c r="F111" s="10">
        <f>F109</f>
        <v/>
      </c>
      <c r="G111" s="10">
        <f>G109</f>
        <v/>
      </c>
      <c r="H111" s="10">
        <f>H109</f>
        <v/>
      </c>
      <c r="I111" s="10">
        <f>I109</f>
        <v/>
      </c>
      <c r="J111" s="10">
        <f>J109</f>
        <v/>
      </c>
      <c r="K111" s="10">
        <f>K109</f>
        <v/>
      </c>
      <c r="L111" s="10">
        <f>L109</f>
        <v/>
      </c>
      <c r="M111" s="10">
        <f>M109</f>
        <v/>
      </c>
      <c r="N111" s="10">
        <f>N109</f>
        <v/>
      </c>
      <c r="O111" s="10">
        <f>SUM(C111:N111)</f>
        <v/>
      </c>
    </row>
    <row r="113">
      <c r="B113" s="1" t="inlineStr">
        <is>
          <t>TOTAL INCOME</t>
        </is>
      </c>
      <c r="C113" s="11">
        <f>C27+C48</f>
        <v/>
      </c>
      <c r="D113" s="11">
        <f>D27+D48</f>
        <v/>
      </c>
      <c r="E113" s="11">
        <f>E27+E48</f>
        <v/>
      </c>
      <c r="F113" s="11">
        <f>F27+F48</f>
        <v/>
      </c>
      <c r="G113" s="11">
        <f>G27+G48</f>
        <v/>
      </c>
      <c r="H113" s="11">
        <f>H27+H48</f>
        <v/>
      </c>
      <c r="I113" s="11">
        <f>I27+I48</f>
        <v/>
      </c>
      <c r="J113" s="11">
        <f>J27+J48</f>
        <v/>
      </c>
      <c r="K113" s="11">
        <f>K27+K48</f>
        <v/>
      </c>
      <c r="L113" s="11">
        <f>L27+L48</f>
        <v/>
      </c>
      <c r="M113" s="11">
        <f>M27+M48</f>
        <v/>
      </c>
      <c r="N113" s="11">
        <f>N27+N48</f>
        <v/>
      </c>
      <c r="O113" s="11">
        <f>SUM(C113:N113)</f>
        <v/>
      </c>
    </row>
    <row r="115">
      <c r="B115" s="1" t="inlineStr">
        <is>
          <t>TOTAL EXPENSES</t>
        </is>
      </c>
      <c r="C115" s="11">
        <f>C65+C75+C95+C104+C111</f>
        <v/>
      </c>
      <c r="D115" s="11">
        <f>D65+D75+D95+D104+D111</f>
        <v/>
      </c>
      <c r="E115" s="11">
        <f>E65+E75+E95+E104+E111</f>
        <v/>
      </c>
      <c r="F115" s="11">
        <f>F65+F75+F95+F104+F111</f>
        <v/>
      </c>
      <c r="G115" s="11">
        <f>G65+G75+G95+G104+G111</f>
        <v/>
      </c>
      <c r="H115" s="11">
        <f>H65+H75+H95+H104+H111</f>
        <v/>
      </c>
      <c r="I115" s="11">
        <f>I65+I75+I95+I104+I111</f>
        <v/>
      </c>
      <c r="J115" s="11">
        <f>J65+J75+J95+J104+J111</f>
        <v/>
      </c>
      <c r="K115" s="11">
        <f>K65+K75+K95+K104+K111</f>
        <v/>
      </c>
      <c r="L115" s="11">
        <f>L65+L75+L95+L104+L111</f>
        <v/>
      </c>
      <c r="M115" s="11">
        <f>M65+M75+M95+M104+M111</f>
        <v/>
      </c>
      <c r="N115" s="11">
        <f>N65+N75+N95+N104+N111</f>
        <v/>
      </c>
      <c r="O115" s="11">
        <f>SUM(C115:N115)</f>
        <v/>
      </c>
    </row>
    <row r="117">
      <c r="B117" s="1" t="inlineStr">
        <is>
          <t>NET OPERATING INCOME</t>
        </is>
      </c>
      <c r="C117" s="11">
        <f>C113-C115</f>
        <v/>
      </c>
      <c r="D117" s="11">
        <f>D113-D115</f>
        <v/>
      </c>
      <c r="E117" s="11">
        <f>E113-E115</f>
        <v/>
      </c>
      <c r="F117" s="11">
        <f>F113-F115</f>
        <v/>
      </c>
      <c r="G117" s="11">
        <f>G113-G115</f>
        <v/>
      </c>
      <c r="H117" s="11">
        <f>H113-H115</f>
        <v/>
      </c>
      <c r="I117" s="11">
        <f>I113-I115</f>
        <v/>
      </c>
      <c r="J117" s="11">
        <f>J113-J115</f>
        <v/>
      </c>
      <c r="K117" s="11">
        <f>K113-K115</f>
        <v/>
      </c>
      <c r="L117" s="11">
        <f>L113-L115</f>
        <v/>
      </c>
      <c r="M117" s="11">
        <f>M113-M115</f>
        <v/>
      </c>
      <c r="N117" s="11">
        <f>N113-N115</f>
        <v/>
      </c>
      <c r="O117" s="11">
        <f>SUM(C117:N117)</f>
        <v/>
      </c>
    </row>
    <row r="119">
      <c r="B119" s="5" t="inlineStr">
        <is>
          <t>Total Below NOI</t>
        </is>
      </c>
      <c r="C119" s="12" t="n">
        <v>0</v>
      </c>
      <c r="D119" s="12" t="n">
        <v>0</v>
      </c>
      <c r="E119" s="12" t="n">
        <v>0</v>
      </c>
      <c r="F119" s="12" t="n">
        <v>0</v>
      </c>
      <c r="G119" s="12" t="n">
        <v>0</v>
      </c>
      <c r="H119" s="12" t="n">
        <v>0</v>
      </c>
      <c r="I119" s="12" t="n">
        <v>0</v>
      </c>
      <c r="J119" s="12" t="n">
        <v>0</v>
      </c>
      <c r="K119" s="12" t="n">
        <v>0</v>
      </c>
      <c r="L119" s="12" t="n">
        <v>0</v>
      </c>
      <c r="M119" s="12" t="n">
        <v>0</v>
      </c>
      <c r="N119" s="12" t="n">
        <v>0</v>
      </c>
      <c r="O119" s="12" t="n">
        <v>0</v>
      </c>
    </row>
    <row r="121">
      <c r="B121" s="1" t="inlineStr">
        <is>
          <t>NET INCOME</t>
        </is>
      </c>
      <c r="C121" s="11">
        <f>C117-C119</f>
        <v/>
      </c>
      <c r="D121" s="11">
        <f>D117-D119</f>
        <v/>
      </c>
      <c r="E121" s="11">
        <f>E117-E119</f>
        <v/>
      </c>
      <c r="F121" s="11">
        <f>F117-F119</f>
        <v/>
      </c>
      <c r="G121" s="11">
        <f>G117-G119</f>
        <v/>
      </c>
      <c r="H121" s="11">
        <f>H117-H119</f>
        <v/>
      </c>
      <c r="I121" s="11">
        <f>I117-I119</f>
        <v/>
      </c>
      <c r="J121" s="11">
        <f>J117-J119</f>
        <v/>
      </c>
      <c r="K121" s="11">
        <f>K117-K119</f>
        <v/>
      </c>
      <c r="L121" s="11">
        <f>L117-L119</f>
        <v/>
      </c>
      <c r="M121" s="11">
        <f>M117-M119</f>
        <v/>
      </c>
      <c r="N121" s="11">
        <f>N117-N119</f>
        <v/>
      </c>
      <c r="O121" s="11">
        <f>SUM(C121:N121)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2026-04-19T02:34:52Z</dcterms:created>
  <dcterms:modified xsi:type="dcterms:W3CDTF">2026-04-19T02:34:52Z</dcterms:modified>
</cp:coreProperties>
</file>